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24519" calcMode="manual"/>
</workbook>
</file>

<file path=xl/calcChain.xml><?xml version="1.0" encoding="utf-8"?>
<calcChain xmlns="http://schemas.openxmlformats.org/spreadsheetml/2006/main">
  <c r="H10" i="4"/>
  <c r="I12"/>
  <c r="F27"/>
  <c r="G27"/>
  <c r="H27"/>
  <c r="H10" i="1"/>
  <c r="I12"/>
  <c r="G26"/>
  <c r="H26"/>
  <c r="I26"/>
</calcChain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<sst xmlns="http://schemas.openxmlformats.org/spreadsheetml/2006/main" count="177" uniqueCount="146">
  <si>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</si>
  <si>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</si>
  <si>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</si>
  <si>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</si>
  <si>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</si>
  <si>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</si>
  <si>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</si>
  <si>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</si>
  <si>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</si>
  <si>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</si>
  <si>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</si>
  <si>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</si>
  <si>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</si>
  <si>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</si>
  <si>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</si>
  <si>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</si>
  <si>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</si>
  <si>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</si>
  <si>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</si>
  <si>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</si>
  <si>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</si>
  <si>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</si>
  <si>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</si>
  <si>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</si>
  <si>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</si>
  <si>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</si>
  <si>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</si>
  <si>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</si>
  <si>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</si>
  <si>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</si>
  <si>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</si>
  <si>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</si>
  <si>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</si>
  <si>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</si>
  <si>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</si>
  <si>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</si>
  <si>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</si>
  <si>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</si>
  <si>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</si>
  <si>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</si>
  <si>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</si>
  <si>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</si>
  <si>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</si>
  <si>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</si>
  <si>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</si>
  <si>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</si>
  <si>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</si>
  <si>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</si>
  <si>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</si>
  <si>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</si>
  <si>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</si>
  <si>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</si>
  <si>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</si>
  <si>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</si>
  <si>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</si>
  <si>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</si>
  <si>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</si>
  <si>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</si>
  <si>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</si>
  <si>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</si>
  <si>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</si>
  <si>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</si>
  <si>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</si>
  <si>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</si>
  <si>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</si>
  <si>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</si>
  <si>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</si>
  <si>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</si>
  <si>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</si>
  <si>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</si>
  <si>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</si>
  <si>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</si>
  <si>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</si>
  <si>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</si>
  <si>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</si>
  <si>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</si>
  <si>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</si>
  <si>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</si>
  <si>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</si>
  <si>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</si>
  <si>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</si>
  <si>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</si>
  <si>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</si>
  <si>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</si>
  <si>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</si>
  <si>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</si>
  <si>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</si>
  <si>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</si>
  <si>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</si>
  <si>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</si>
  <si>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</si>
  <si>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</si>
  <si>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</si>
  <si>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</si>
  <si>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</si>
  <si>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</si>
  <si>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</si>
  <si>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</si>
  <si>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</si>
  <si>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</si>
  <si>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</si>
  <si>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</si>
  <si>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</si>
  <si>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</si>
  <si>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</si>
  <si>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</si>
  <si>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</si>
  <si>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</si>
  <si>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</si>
  <si>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</si>
  <si>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</si>
  <si>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</si>
  <si>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</si>
  <si>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</si>
  <si>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</si>
  <si>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</si>
  <si>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</si>
  <si>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</si>
  <si>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</si>
  <si>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</si>
  <si>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</si>
  <si>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</si>
  <si>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</si>
  <si>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</si>
  <si>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</si>
  <si>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</si>
  <si>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</si>
  <si>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</si>
  <si>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</si>
  <si>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</si>
  <si>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</si>
  <si>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</si>
  <si>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</si>
  <si>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</si>
  <si>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</si>
  <si>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О.О. Сайко</t>
  </si>
  <si>
    <t>І.Ю. Мотроненко</t>
  </si>
  <si>
    <t>(05358) 2-24-16</t>
  </si>
  <si>
    <t>(05358)3-22-95</t>
  </si>
  <si>
    <t>inbox@pr.pl.court.gov.ua</t>
  </si>
  <si>
    <t>8 липня 2016 року</t>
  </si>
  <si>
    <t>перше півріччя 2016 року</t>
  </si>
  <si>
    <t>Пирятинський районний суд Полтавської області</t>
  </si>
  <si>
    <t>37000. Полтавська область</t>
  </si>
  <si>
    <t>м. Пирятин</t>
  </si>
  <si>
    <t>вул. Ярмаркова. 17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</si>
</sst>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tabSelected="1" topLeftCell="A25" zoomScale="80" zoomScaleNormal="80" zoomScaleSheetLayoutView="78" zoomScalePageLayoutView="85" workbookViewId="0">
      <selection activeCell="B11" sqref="B11:F11"/>
    </sheetView>
  </sheetViews>
  <sheetFormatPr defaultColWidth="10.28515625" defaultRowHeight="12.75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/>
    <row r="2" spans="1:21" ht="27.9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21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21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73</v>
      </c>
      <c r="I6" s="187"/>
      <c r="J6" s="36"/>
    </row>
    <row r="7" spans="1:21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64</v>
      </c>
      <c r="I7" s="187"/>
      <c r="J7" s="31"/>
    </row>
    <row r="8" spans="1:21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>
        <v>1</v>
      </c>
      <c r="I8" s="187"/>
      <c r="J8" s="31"/>
    </row>
    <row r="9" spans="1:21" ht="21.9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9</v>
      </c>
      <c r="I10" s="184"/>
      <c r="J10" s="38"/>
    </row>
    <row r="11" spans="1:21" ht="21.9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2</v>
      </c>
      <c r="I11" s="184"/>
      <c r="J11" s="31"/>
    </row>
    <row r="12" spans="1:21" ht="21.9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7</v>
      </c>
      <c r="I12" s="184">
        <f>I10</f>
        <v>0</v>
      </c>
      <c r="J12" s="31"/>
    </row>
    <row r="13" spans="1:21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>
        <v>1</v>
      </c>
      <c r="I13" s="187"/>
      <c r="J13" s="31"/>
    </row>
    <row r="14" spans="1:21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/>
      <c r="I14" s="187"/>
      <c r="J14" s="38"/>
    </row>
    <row r="15" spans="1:21" ht="21.9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1</v>
      </c>
      <c r="I15" s="181"/>
      <c r="J15" s="31"/>
    </row>
    <row r="16" spans="1:21" ht="21.9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/>
      <c r="I16" s="181"/>
      <c r="J16" s="31"/>
    </row>
    <row r="17" spans="1:21" ht="21.9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21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21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21" ht="39.950000000000003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47</v>
      </c>
      <c r="I20" s="188"/>
      <c r="J20" s="31"/>
    </row>
    <row r="21" spans="1:21" ht="12.75" hidden="1" customHeight="1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115</v>
      </c>
      <c r="H26" s="183">
        <f>SUM(H27:H42)</f>
        <v>115</v>
      </c>
      <c r="I26" s="184">
        <f>SUM(I27:I42)</f>
        <v>7</v>
      </c>
    </row>
    <row r="27" spans="1:21" ht="18.2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2</v>
      </c>
      <c r="H27" s="185">
        <v>2</v>
      </c>
      <c r="I27" s="181"/>
      <c r="U27" s="48"/>
    </row>
    <row r="28" spans="1:21" ht="18.2" customHeight="1">
      <c r="A28" s="219"/>
      <c r="B28" s="220"/>
      <c r="C28" s="252" t="s">
        <v>28</v>
      </c>
      <c r="D28" s="253"/>
      <c r="E28" s="254"/>
      <c r="F28" s="13">
        <v>3</v>
      </c>
      <c r="G28" s="185">
        <v>37</v>
      </c>
      <c r="H28" s="185">
        <v>37</v>
      </c>
      <c r="I28" s="181">
        <v>5</v>
      </c>
      <c r="J28" s="40"/>
      <c r="U28" s="48"/>
    </row>
    <row r="29" spans="1:21" ht="18.2" customHeight="1">
      <c r="A29" s="219"/>
      <c r="B29" s="220"/>
      <c r="C29" s="252" t="s">
        <v>127</v>
      </c>
      <c r="D29" s="253"/>
      <c r="E29" s="254"/>
      <c r="F29" s="13">
        <v>4</v>
      </c>
      <c r="G29" s="185"/>
      <c r="H29" s="185"/>
      <c r="I29" s="181"/>
      <c r="J29" s="40"/>
      <c r="U29" s="48"/>
    </row>
    <row r="30" spans="1:21" ht="18.2" customHeight="1">
      <c r="A30" s="219"/>
      <c r="B30" s="220"/>
      <c r="C30" s="257" t="s">
        <v>29</v>
      </c>
      <c r="D30" s="258"/>
      <c r="E30" s="259"/>
      <c r="F30" s="13">
        <v>5</v>
      </c>
      <c r="G30" s="185"/>
      <c r="H30" s="185"/>
      <c r="I30" s="181"/>
      <c r="J30" s="40"/>
      <c r="U30" s="48"/>
    </row>
    <row r="31" spans="1:21" ht="18.2" customHeight="1">
      <c r="A31" s="219"/>
      <c r="B31" s="220"/>
      <c r="C31" s="257" t="s">
        <v>30</v>
      </c>
      <c r="D31" s="258"/>
      <c r="E31" s="259"/>
      <c r="F31" s="13">
        <v>6</v>
      </c>
      <c r="G31" s="185">
        <v>1</v>
      </c>
      <c r="H31" s="185">
        <v>1</v>
      </c>
      <c r="I31" s="181"/>
      <c r="J31" s="40"/>
      <c r="U31" s="48"/>
    </row>
    <row r="32" spans="1:21" ht="18.2" customHeight="1">
      <c r="A32" s="219"/>
      <c r="B32" s="220"/>
      <c r="C32" s="252" t="s">
        <v>31</v>
      </c>
      <c r="D32" s="253"/>
      <c r="E32" s="254"/>
      <c r="F32" s="13">
        <v>7</v>
      </c>
      <c r="G32" s="185">
        <v>13</v>
      </c>
      <c r="H32" s="185">
        <v>13</v>
      </c>
      <c r="I32" s="181">
        <v>1</v>
      </c>
      <c r="J32" s="40"/>
      <c r="U32" s="48"/>
    </row>
    <row r="33" spans="1:21" ht="18.2" customHeight="1">
      <c r="A33" s="219"/>
      <c r="B33" s="220"/>
      <c r="C33" s="252" t="s">
        <v>32</v>
      </c>
      <c r="D33" s="253"/>
      <c r="E33" s="254"/>
      <c r="F33" s="13">
        <v>8</v>
      </c>
      <c r="G33" s="185"/>
      <c r="H33" s="185"/>
      <c r="I33" s="181"/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1</v>
      </c>
      <c r="H35" s="185">
        <v>1</v>
      </c>
      <c r="I35" s="181"/>
      <c r="J35" s="40"/>
      <c r="U35" s="48"/>
    </row>
    <row r="36" spans="1:21" ht="18.2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.2" customHeight="1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.2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>
        <v>2</v>
      </c>
      <c r="H40" s="185">
        <v>2</v>
      </c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.2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59</v>
      </c>
      <c r="H42" s="186">
        <v>59</v>
      </c>
      <c r="I42" s="182">
        <v>1</v>
      </c>
      <c r="J42" s="40"/>
      <c r="U42" s="48"/>
    </row>
    <row r="43" spans="1:21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21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7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21" ht="21.95" customHeight="1">
      <c r="A47" s="229" t="s">
        <v>40</v>
      </c>
      <c r="B47" s="230"/>
      <c r="C47" s="230"/>
      <c r="D47" s="230"/>
      <c r="E47" s="13">
        <v>1</v>
      </c>
      <c r="F47" s="181">
        <v>2</v>
      </c>
      <c r="G47" s="29"/>
      <c r="H47" s="33"/>
    </row>
    <row r="48" spans="1:21" ht="21.95" customHeight="1">
      <c r="A48" s="251" t="s">
        <v>68</v>
      </c>
      <c r="B48" s="248"/>
      <c r="C48" s="248"/>
      <c r="D48" s="248"/>
      <c r="E48" s="13">
        <v>2</v>
      </c>
      <c r="F48" s="181">
        <v>1</v>
      </c>
      <c r="G48" s="29"/>
      <c r="H48" s="33"/>
    </row>
    <row r="49" spans="1:21" ht="21.95" customHeight="1">
      <c r="A49" s="229" t="s">
        <v>41</v>
      </c>
      <c r="B49" s="230"/>
      <c r="C49" s="230"/>
      <c r="D49" s="230"/>
      <c r="E49" s="13">
        <v>3</v>
      </c>
      <c r="F49" s="181">
        <v>6</v>
      </c>
      <c r="G49" s="29"/>
      <c r="H49" s="33"/>
    </row>
    <row r="50" spans="1:21" ht="21.95" customHeight="1">
      <c r="A50" s="251" t="s">
        <v>69</v>
      </c>
      <c r="B50" s="248"/>
      <c r="C50" s="248"/>
      <c r="D50" s="248"/>
      <c r="E50" s="13">
        <v>4</v>
      </c>
      <c r="F50" s="181">
        <v>2</v>
      </c>
      <c r="G50" s="29"/>
      <c r="H50" s="33"/>
    </row>
    <row r="51" spans="1:21" ht="21.9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21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21" ht="21.9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21" ht="21.95" customHeight="1" thickBot="1">
      <c r="A54" s="249"/>
      <c r="B54" s="250"/>
      <c r="C54" s="261" t="s">
        <v>8</v>
      </c>
      <c r="D54" s="261"/>
      <c r="E54" s="18">
        <v>8</v>
      </c>
      <c r="F54" s="182">
        <v>1</v>
      </c>
      <c r="G54" s="29"/>
      <c r="H54" s="33"/>
    </row>
    <row r="55" spans="1:21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Пирятинський районний суд Полтавської області, Початок періоду: 01.01.2016, Кінець періоду: 30.06.2016&amp;LBA4397A4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opLeftCell="A20" zoomScale="80" zoomScaleNormal="80" zoomScaleSheetLayoutView="100" zoomScalePageLayoutView="40" workbookViewId="0">
      <selection activeCell="F26" sqref="F26"/>
    </sheetView>
  </sheetViews>
  <sheetFormatPr defaultColWidth="9.42578125" defaultRowHeight="15.7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/>
    <row r="2" spans="1:21" customFormat="1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21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/>
      <c r="I6" s="187"/>
      <c r="J6" s="74"/>
    </row>
    <row r="7" spans="1:21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21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0</v>
      </c>
      <c r="I10" s="181"/>
      <c r="J10" s="91"/>
    </row>
    <row r="11" spans="1:21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21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21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21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21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21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21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21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21" ht="9" hidden="1" customHeight="1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21" ht="9" hidden="1" customHeight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21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21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21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21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21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21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21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21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21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21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21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21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140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51" firstPageNumber="3" orientation="portrait" useFirstPageNumber="1" r:id="rId1"/>
  <headerFooter>
    <oddFooter>&amp;R&amp;P&amp;C&amp;CФорма № 1-1-ОП, Підрозділ: Пирятинський районний суд Полтавської області, Початок періоду: 01.01.2016, Кінець періоду: 30.06.2016&amp;LBA4397A4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opLeftCell="A7" zoomScaleSheetLayoutView="100" workbookViewId="0">
      <selection activeCell="A18" sqref="A18:J24"/>
    </sheetView>
  </sheetViews>
  <sheetFormatPr defaultRowHeight="12.75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9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9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4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141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95" hidden="1" customHeight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.2" customHeight="1">
      <c r="A15" s="50"/>
      <c r="B15" s="50"/>
      <c r="C15" s="50"/>
      <c r="D15" s="50"/>
      <c r="E15" s="50"/>
      <c r="F15" s="50"/>
      <c r="G15" s="50"/>
      <c r="K15" s="58"/>
    </row>
    <row r="16" spans="1:11" ht="24.2" customHeight="1">
      <c r="A16" s="66"/>
      <c r="B16" s="66"/>
      <c r="C16" s="66"/>
      <c r="D16" s="66"/>
      <c r="E16" s="66"/>
      <c r="F16" s="66"/>
      <c r="G16" s="66"/>
      <c r="K16" s="58"/>
    </row>
    <row r="17" spans="1:11" ht="12.9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2" customHeight="1">
      <c r="A19" s="430" t="s">
        <v>42</v>
      </c>
      <c r="B19" s="431"/>
      <c r="C19" s="432" t="s">
        <v>142</v>
      </c>
      <c r="D19" s="432"/>
      <c r="E19" s="432"/>
      <c r="F19" s="432"/>
      <c r="G19" s="432"/>
      <c r="H19" s="432"/>
      <c r="I19" s="432"/>
      <c r="J19" s="433"/>
      <c r="K19" s="56"/>
    </row>
    <row r="20" spans="1:11" ht="18.2" customHeight="1">
      <c r="A20" s="416" t="s">
        <v>43</v>
      </c>
      <c r="B20" s="417"/>
      <c r="C20" s="417"/>
      <c r="D20" s="417"/>
      <c r="E20" s="418" t="s">
        <v>143</v>
      </c>
      <c r="F20" s="418"/>
      <c r="G20" s="418"/>
      <c r="H20" s="418"/>
      <c r="I20" s="418"/>
      <c r="J20" s="419"/>
      <c r="K20" s="56"/>
    </row>
    <row r="21" spans="1:11">
      <c r="A21" s="426" t="s">
        <v>144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2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5" customHeight="1">
      <c r="A23" s="429" t="s">
        <v>145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7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&amp;C&amp;LBA4397A4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WORK</cp:lastModifiedBy>
  <cp:lastPrinted>2017-06-07T06:50:24Z</cp:lastPrinted>
  <dcterms:created xsi:type="dcterms:W3CDTF">2015-09-09T11:45:26Z</dcterms:created>
  <dcterms:modified xsi:type="dcterms:W3CDTF">2017-11-16T08:16:01Z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1-1-ОП_00544_2.2016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BA4397A4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Пирятинський районний суд Полтавської області</vt:lpwstr>
  </property>
  <property fmtid="{D5CDD505-2E9C-101B-9397-08002B2CF9AE}" pid="14" name="ПідрозділID">
    <vt:i4>779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