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<sst xmlns="http://schemas.openxmlformats.org/spreadsheetml/2006/main" count="152" uniqueCount="127">
  <si>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</si>
  <si>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</si>
  <si>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</si>
  <si>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</si>
  <si>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</si>
  <si>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</si>
  <si>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</si>
  <si>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</si>
  <si>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</si>
  <si>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</si>
  <si>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</si>
  <si>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</si>
  <si>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</si>
  <si>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</si>
  <si>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</si>
  <si>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</si>
  <si>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</si>
  <si>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</si>
  <si>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</si>
  <si>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</si>
  <si>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</si>
  <si>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</si>
  <si>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</si>
  <si>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</si>
  <si>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</si>
  <si>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</si>
  <si>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</si>
  <si>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</si>
  <si>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</si>
  <si>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</si>
  <si>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</si>
  <si>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</si>
  <si>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</si>
  <si>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</si>
  <si>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</si>
  <si>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</si>
  <si>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</si>
  <si>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</si>
  <si>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</si>
  <si>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</si>
  <si>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</si>
  <si>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</si>
  <si>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</si>
  <si>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</si>
  <si>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</si>
  <si>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</si>
  <si>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</si>
  <si>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</si>
  <si>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</si>
  <si>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</si>
  <si>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</si>
  <si>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</si>
  <si>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</si>
  <si>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</si>
  <si>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</si>
  <si>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</si>
  <si>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</si>
  <si>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</si>
  <si>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</si>
  <si>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</si>
  <si>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</si>
  <si>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</si>
  <si>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</si>
  <si>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</si>
  <si>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</si>
  <si>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</si>
  <si>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</si>
  <si>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</si>
  <si>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</si>
  <si>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</si>
  <si>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</si>
  <si>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</si>
  <si>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</si>
  <si>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</si>
  <si>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</si>
  <si>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</si>
  <si>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</si>
  <si>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</si>
  <si>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</si>
  <si>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</si>
  <si>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</si>
  <si>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</si>
  <si>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</si>
  <si>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</si>
  <si>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</si>
  <si>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</si>
  <si>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</si>
  <si>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</si>
  <si>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</si>
  <si>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</si>
  <si>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</si>
  <si>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</si>
  <si>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</si>
  <si>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</si>
  <si>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</si>
  <si>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</si>
  <si>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</si>
  <si>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</si>
  <si>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</si>
  <si>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</si>
  <si>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</si>
  <si>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</si>
  <si>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</si>
  <si>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</si>
  <si>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</si>
  <si>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</si>
  <si>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</si>
  <si>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</si>
  <si>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</si>
  <si>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</si>
  <si>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</si>
  <si>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</si>
  <si>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</si>
  <si>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</si>
  <si>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</si>
  <si>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</si>
  <si>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</si>
  <si>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</si>
  <si>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</si>
  <si>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</si>
  <si>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</si>
  <si>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Л.М. Гвоздь</t>
  </si>
  <si>
    <t>Л.Ф. Овдієнко</t>
  </si>
  <si>
    <t>05358 2-24-16</t>
  </si>
  <si>
    <t>05358 3-22-95</t>
  </si>
  <si>
    <t>inbox@pr.pl.court.gov.ua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</si>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</sst>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&amp;L7E94E6C2&amp;C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448</v>
      </c>
      <c r="D6" s="96">
        <f>SUM(D7,D10,D13,D14,D15,D20,D23,D24,D18,D19)</f>
        <v>383902.9</v>
      </c>
      <c r="E6" s="96">
        <f>SUM(E7,E10,E13,E14,E15,E20,E23,E24,E18,E19)</f>
        <v>372</v>
      </c>
      <c r="F6" s="96">
        <f>SUM(F7,F10,F13,F14,F15,F20,F23,F24,F18,F19)</f>
        <v>351291.73</v>
      </c>
      <c r="G6" s="96">
        <f>SUM(G7,G10,G13,G14,G15,G20,G23,G24,G18,G19)</f>
        <v>3</v>
      </c>
      <c r="H6" s="96">
        <f>SUM(H7,H10,H13,H14,H15,H20,H23,H24,H18,H19)</f>
        <v>6464.89</v>
      </c>
      <c r="I6" s="96">
        <f>SUM(I7,I10,I13,I14,I15,I20,I23,I24,I18,I19)</f>
        <v>1</v>
      </c>
      <c r="J6" s="96">
        <f>SUM(J7,J10,J13,J14,J15,J20,J23,J24,J18,J19)</f>
        <v>704.8</v>
      </c>
      <c r="K6" s="96">
        <f>SUM(K7,K10,K13,K14,K15,K20,K23,K24,K18,K19)</f>
        <v>73</v>
      </c>
      <c r="L6" s="96">
        <f>SUM(L7,L10,L13,L14,L15,L20,L23,L24,L18,L19)</f>
        <v>34006.6</v>
      </c>
    </row>
    <row r="7" spans="1:12" ht="16.5" customHeight="1">
      <c r="A7" s="87">
        <v>2</v>
      </c>
      <c r="B7" s="90" t="s">
        <v>75</v>
      </c>
      <c r="C7" s="97">
        <v>170</v>
      </c>
      <c r="D7" s="97">
        <v>251752.9</v>
      </c>
      <c r="E7" s="97">
        <v>134</v>
      </c>
      <c r="F7" s="97">
        <v>219881.53</v>
      </c>
      <c r="G7" s="97">
        <v>3</v>
      </c>
      <c r="H7" s="97">
        <v>6464.89</v>
      </c>
      <c r="I7" s="97">
        <v>1</v>
      </c>
      <c r="J7" s="97">
        <v>704.8</v>
      </c>
      <c r="K7" s="97">
        <v>33</v>
      </c>
      <c r="L7" s="97">
        <v>23258.4</v>
      </c>
    </row>
    <row r="8" spans="1:12" ht="16.5" customHeight="1">
      <c r="A8" s="87">
        <v>3</v>
      </c>
      <c r="B8" s="91" t="s">
        <v>76</v>
      </c>
      <c r="C8" s="97">
        <v>98</v>
      </c>
      <c r="D8" s="97">
        <v>180176.08</v>
      </c>
      <c r="E8" s="97">
        <v>96</v>
      </c>
      <c r="F8" s="97">
        <v>170365.68</v>
      </c>
      <c r="G8" s="97">
        <v>2</v>
      </c>
      <c r="H8" s="97">
        <v>5512.04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72</v>
      </c>
      <c r="D9" s="97">
        <v>71576.8200000001</v>
      </c>
      <c r="E9" s="97">
        <v>38</v>
      </c>
      <c r="F9" s="97">
        <v>49515.85</v>
      </c>
      <c r="G9" s="97">
        <v>1</v>
      </c>
      <c r="H9" s="97">
        <v>952.85</v>
      </c>
      <c r="I9" s="97">
        <v>1</v>
      </c>
      <c r="J9" s="97">
        <v>704.8</v>
      </c>
      <c r="K9" s="97">
        <v>33</v>
      </c>
      <c r="L9" s="97">
        <v>23258.4</v>
      </c>
    </row>
    <row r="10" spans="1:12" ht="19.5" customHeight="1">
      <c r="A10" s="87">
        <v>5</v>
      </c>
      <c r="B10" s="90" t="s">
        <v>78</v>
      </c>
      <c r="C10" s="97">
        <v>69</v>
      </c>
      <c r="D10" s="97">
        <v>53917.2</v>
      </c>
      <c r="E10" s="97">
        <v>65</v>
      </c>
      <c r="F10" s="97">
        <v>58502.4</v>
      </c>
      <c r="G10" s="97"/>
      <c r="H10" s="97"/>
      <c r="I10" s="97"/>
      <c r="J10" s="97"/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5</v>
      </c>
      <c r="F11" s="97">
        <v>15858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64</v>
      </c>
      <c r="D12" s="97">
        <v>45107.2</v>
      </c>
      <c r="E12" s="97">
        <v>60</v>
      </c>
      <c r="F12" s="97">
        <v>42644.4</v>
      </c>
      <c r="G12" s="97"/>
      <c r="H12" s="97"/>
      <c r="I12" s="97"/>
      <c r="J12" s="97"/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58</v>
      </c>
      <c r="D13" s="97">
        <v>40878.4</v>
      </c>
      <c r="E13" s="97">
        <v>56</v>
      </c>
      <c r="F13" s="97">
        <v>38764.4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46</v>
      </c>
      <c r="D15" s="97">
        <v>18853.4</v>
      </c>
      <c r="E15" s="97">
        <v>43</v>
      </c>
      <c r="F15" s="97">
        <v>17580.6</v>
      </c>
      <c r="G15" s="97"/>
      <c r="H15" s="97"/>
      <c r="I15" s="97"/>
      <c r="J15" s="97"/>
      <c r="K15" s="97">
        <v>3</v>
      </c>
      <c r="L15" s="97">
        <v>1057.2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4405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41</v>
      </c>
      <c r="D17" s="97">
        <v>14448.4</v>
      </c>
      <c r="E17" s="97">
        <v>38</v>
      </c>
      <c r="F17" s="97">
        <v>13175.6</v>
      </c>
      <c r="G17" s="97"/>
      <c r="H17" s="97"/>
      <c r="I17" s="97"/>
      <c r="J17" s="97"/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105</v>
      </c>
      <c r="D18" s="97">
        <v>18501</v>
      </c>
      <c r="E18" s="97">
        <v>74</v>
      </c>
      <c r="F18" s="97">
        <v>16562.8</v>
      </c>
      <c r="G18" s="97"/>
      <c r="H18" s="97"/>
      <c r="I18" s="97"/>
      <c r="J18" s="97"/>
      <c r="K18" s="97">
        <v>31</v>
      </c>
      <c r="L18" s="97">
        <v>5462.2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2643</v>
      </c>
      <c r="E38" s="96">
        <f>SUM(E39,E46,E47,E48)</f>
        <v>3</v>
      </c>
      <c r="F38" s="96">
        <f>SUM(F39,F46,F47,F48)</f>
        <v>1938.1999999999998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2114.4</v>
      </c>
      <c r="E39" s="97">
        <f>SUM(E40,E43)</f>
        <v>2</v>
      </c>
      <c r="F39" s="97">
        <f>SUM(F40,F43)</f>
        <v>1409.6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2114.4</v>
      </c>
      <c r="E43" s="97">
        <v>2</v>
      </c>
      <c r="F43" s="97">
        <v>1409.6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2</v>
      </c>
      <c r="F45" s="97">
        <v>1409.6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528.6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9</v>
      </c>
      <c r="D49" s="96">
        <f>SUM(D50:D53)</f>
        <v>449.33000000000004</v>
      </c>
      <c r="E49" s="96">
        <f>SUM(E50:E53)</f>
        <v>9</v>
      </c>
      <c r="F49" s="96">
        <f>SUM(F50:F53)</f>
        <v>454.63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</v>
      </c>
      <c r="D50" s="97">
        <v>26.45</v>
      </c>
      <c r="E50" s="97">
        <v>5</v>
      </c>
      <c r="F50" s="97">
        <v>31.74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264.3</v>
      </c>
      <c r="E53" s="97">
        <v>1</v>
      </c>
      <c r="F53" s="97">
        <v>264.31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95</v>
      </c>
      <c r="D54" s="96">
        <v>33478.0000000001</v>
      </c>
      <c r="E54" s="96">
        <v>65</v>
      </c>
      <c r="F54" s="96">
        <v>22906</v>
      </c>
      <c r="G54" s="96"/>
      <c r="H54" s="96"/>
      <c r="I54" s="96">
        <v>95</v>
      </c>
      <c r="J54" s="96">
        <v>33478.0000000001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556</v>
      </c>
      <c r="D55" s="96">
        <f t="shared" si="0"/>
        <v>420473.23000000016</v>
      </c>
      <c r="E55" s="96">
        <f t="shared" si="0"/>
        <v>449</v>
      </c>
      <c r="F55" s="96">
        <f t="shared" si="0"/>
        <v>376590.56</v>
      </c>
      <c r="G55" s="96">
        <f t="shared" si="0"/>
        <v>3</v>
      </c>
      <c r="H55" s="96">
        <f t="shared" si="0"/>
        <v>6464.89</v>
      </c>
      <c r="I55" s="96">
        <f t="shared" si="0"/>
        <v>96</v>
      </c>
      <c r="J55" s="96">
        <f t="shared" si="0"/>
        <v>34182.800000000105</v>
      </c>
      <c r="K55" s="96">
        <f t="shared" si="0"/>
        <v>74</v>
      </c>
      <c r="L55" s="96">
        <f t="shared" si="0"/>
        <v>34711.4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&amp;L7E94E6C2&amp;CФорма № 10, Підрозділ: Пирятинський районний суд Полтавської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74</v>
      </c>
      <c r="F4" s="93">
        <f>SUM(F5:F24)</f>
        <v>34711.4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2819.2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58</v>
      </c>
      <c r="F7" s="95">
        <v>24491.8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4228.8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1762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&amp;L7E94E6C2&amp;CФорма № 10, Підрозділ: Пирятинський районний суд Полтавської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Якименко</cp:lastModifiedBy>
  <cp:lastPrinted>2018-03-15T14:08:04Z</cp:lastPrinted>
  <dcterms:created xsi:type="dcterms:W3CDTF">2015-09-09T10:27:37Z</dcterms:created>
  <dcterms:modified xsi:type="dcterms:W3CDTF">2018-07-10T11:18:16Z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10_00544_2.2018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7E94E6C2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